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95" windowHeight="502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Sch?pf Oliver</author>
  </authors>
  <commentList>
    <comment ref="A7" authorId="0">
      <text>
        <r>
          <rPr>
            <b/>
            <sz val="9"/>
            <rFont val="Tahoma"/>
            <family val="2"/>
          </rPr>
          <t>inserire mese: per es. gennaio</t>
        </r>
      </text>
    </comment>
    <comment ref="O8" authorId="0">
      <text>
        <r>
          <rPr>
            <b/>
            <sz val="9"/>
            <rFont val="Tahoma"/>
            <family val="2"/>
          </rPr>
          <t>per es. indennità giornaliera per malattia</t>
        </r>
      </text>
    </comment>
  </commentList>
</comments>
</file>

<file path=xl/sharedStrings.xml><?xml version="1.0" encoding="utf-8"?>
<sst xmlns="http://schemas.openxmlformats.org/spreadsheetml/2006/main" count="36" uniqueCount="32">
  <si>
    <t>Cognome</t>
  </si>
  <si>
    <t>Nome</t>
  </si>
  <si>
    <t>Anno</t>
  </si>
  <si>
    <t>Data di nascita</t>
  </si>
  <si>
    <t>Uscita</t>
  </si>
  <si>
    <t>Totale</t>
  </si>
  <si>
    <t>Deduzioni</t>
  </si>
  <si>
    <t>AVS</t>
  </si>
  <si>
    <t>AD1</t>
  </si>
  <si>
    <t>AD2</t>
  </si>
  <si>
    <t>LPP</t>
  </si>
  <si>
    <t>salario</t>
  </si>
  <si>
    <t>lordo</t>
  </si>
  <si>
    <t>netto</t>
  </si>
  <si>
    <t>Diversi</t>
  </si>
  <si>
    <t>Numero AVS</t>
  </si>
  <si>
    <t>Entrata</t>
  </si>
  <si>
    <t>Assegni familiari</t>
  </si>
  <si>
    <t>INP</t>
  </si>
  <si>
    <t>Contaggio salario orario</t>
  </si>
  <si>
    <t>retribuzioni non soggette</t>
  </si>
  <si>
    <t xml:space="preserve">salario </t>
  </si>
  <si>
    <t>AD 2</t>
  </si>
  <si>
    <t>AD 1</t>
  </si>
  <si>
    <t>salario/orario</t>
  </si>
  <si>
    <t>ore</t>
  </si>
  <si>
    <t>salario soggetto all'AVS</t>
  </si>
  <si>
    <t>Periodo</t>
  </si>
  <si>
    <t>salariale</t>
  </si>
  <si>
    <t>contabilità</t>
  </si>
  <si>
    <t>finanziaria</t>
  </si>
  <si>
    <t>Januar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</si>
</sst>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&quot;Fr.&quot;_);\(#,##0&quot;Fr.&quot;\)"/>
    <numFmt numFmtId="185" formatCode="#,##0&quot;Fr.&quot;_);[Red]\(#,##0&quot;Fr.&quot;\)"/>
    <numFmt numFmtId="186" formatCode="#,##0.00&quot;Fr.&quot;_);\(#,##0.00&quot;Fr.&quot;\)"/>
    <numFmt numFmtId="187" formatCode="#,##0.00&quot;Fr.&quot;_);[Red]\(#,##0.00&quot;Fr.&quot;\)"/>
    <numFmt numFmtId="188" formatCode="_ * #,##0_)&quot;Fr.&quot;_ ;_ * \(#,##0\)&quot;Fr.&quot;_ ;_ * &quot;-&quot;_)&quot;Fr.&quot;_ ;_ @_ "/>
    <numFmt numFmtId="189" formatCode="_ * #,##0_)_F_r_._ ;_ * \(#,##0\)_F_r_._ ;_ * &quot;-&quot;_)_F_r_._ ;_ @_ "/>
    <numFmt numFmtId="190" formatCode="_ * #,##0.00_)&quot;Fr.&quot;_ ;_ * \(#,##0.00\)&quot;Fr.&quot;_ ;_ * &quot;-&quot;??_)&quot;Fr.&quot;_ ;_ @_ "/>
    <numFmt numFmtId="191" formatCode="_ * #,##0.00_)_F_r_._ ;_ * \(#,##0.00\)_F_r_._ ;_ * &quot;-&quot;??_)_F_r_._ ;_ @_ "/>
    <numFmt numFmtId="192" formatCode="[$-807]dddd\,\ d\.\ mmmm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0" fillId="0" borderId="15" xfId="0" applyNumberForma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0" fillId="0" borderId="21" xfId="0" applyNumberForma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left" vertical="center"/>
      <protection/>
    </xf>
    <xf numFmtId="4" fontId="4" fillId="0" borderId="18" xfId="0" applyNumberFormat="1" applyFont="1" applyBorder="1" applyAlignment="1" applyProtection="1">
      <alignment vertical="center"/>
      <protection/>
    </xf>
    <xf numFmtId="4" fontId="4" fillId="0" borderId="17" xfId="0" applyNumberFormat="1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25" xfId="0" applyFont="1" applyBorder="1" applyAlignment="1" applyProtection="1">
      <alignment horizontal="centerContinuous" vertical="center"/>
      <protection/>
    </xf>
    <xf numFmtId="0" fontId="6" fillId="0" borderId="26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1" fillId="0" borderId="26" xfId="0" applyFont="1" applyBorder="1" applyAlignment="1" applyProtection="1">
      <alignment horizontal="centerContinuous" vertical="center"/>
      <protection/>
    </xf>
    <xf numFmtId="0" fontId="6" fillId="0" borderId="18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Continuous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4" fontId="4" fillId="0" borderId="17" xfId="0" applyNumberFormat="1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4" fontId="4" fillId="0" borderId="0" xfId="0" applyNumberFormat="1" applyFont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4" fontId="4" fillId="4" borderId="27" xfId="0" applyNumberFormat="1" applyFont="1" applyFill="1" applyBorder="1" applyAlignment="1" applyProtection="1">
      <alignment vertical="center"/>
      <protection locked="0"/>
    </xf>
    <xf numFmtId="4" fontId="4" fillId="4" borderId="26" xfId="0" applyNumberFormat="1" applyFont="1" applyFill="1" applyBorder="1" applyAlignment="1" applyProtection="1">
      <alignment vertical="center"/>
      <protection locked="0"/>
    </xf>
    <xf numFmtId="4" fontId="4" fillId="4" borderId="12" xfId="0" applyNumberFormat="1" applyFont="1" applyFill="1" applyBorder="1" applyAlignment="1" applyProtection="1">
      <alignment horizontal="right" vertical="center"/>
      <protection locked="0"/>
    </xf>
    <xf numFmtId="4" fontId="4" fillId="4" borderId="25" xfId="0" applyNumberFormat="1" applyFont="1" applyFill="1" applyBorder="1" applyAlignment="1" applyProtection="1">
      <alignment horizontal="right" vertical="center"/>
      <protection locked="0"/>
    </xf>
    <xf numFmtId="4" fontId="0" fillId="4" borderId="25" xfId="0" applyNumberFormat="1" applyFill="1" applyBorder="1" applyAlignment="1" applyProtection="1">
      <alignment horizontal="right" vertical="center"/>
      <protection locked="0"/>
    </xf>
    <xf numFmtId="4" fontId="4" fillId="4" borderId="26" xfId="0" applyNumberFormat="1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17" fontId="4" fillId="4" borderId="15" xfId="0" applyNumberFormat="1" applyFont="1" applyFill="1" applyBorder="1" applyAlignment="1" applyProtection="1">
      <alignment horizontal="center" vertical="center"/>
      <protection locked="0"/>
    </xf>
    <xf numFmtId="17" fontId="4" fillId="4" borderId="27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14" fontId="4" fillId="4" borderId="0" xfId="0" applyNumberFormat="1" applyFon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14" fontId="4" fillId="0" borderId="0" xfId="0" applyNumberFormat="1" applyFont="1" applyAlignment="1" applyProtection="1">
      <alignment horizontal="left" vertical="center"/>
      <protection/>
    </xf>
    <xf numFmtId="0" fontId="4" fillId="4" borderId="0" xfId="0" applyFont="1" applyFill="1" applyAlignment="1" applyProtection="1">
      <alignment horizontal="left" vertical="center"/>
      <protection locked="0"/>
    </xf>
    <xf numFmtId="0" fontId="0" fillId="4" borderId="0" xfId="0" applyFont="1" applyFill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tabSelected="1" zoomScalePageLayoutView="0" workbookViewId="0" topLeftCell="A1">
      <selection activeCell="B3" sqref="B3:C3"/>
    </sheetView>
  </sheetViews>
  <sheetFormatPr defaultColWidth="11.57421875" defaultRowHeight="12.75"/>
  <cols>
    <col min="1" max="1" width="16.00390625" style="3" customWidth="1"/>
    <col min="2" max="2" width="12.7109375" style="8" customWidth="1"/>
    <col min="3" max="3" width="13.57421875" style="3" customWidth="1"/>
    <col min="4" max="5" width="11.7109375" style="3" customWidth="1"/>
    <col min="6" max="6" width="12.28125" style="3" bestFit="1" customWidth="1"/>
    <col min="7" max="7" width="17.57421875" style="3" bestFit="1" customWidth="1"/>
    <col min="8" max="8" width="11.57421875" style="3" customWidth="1"/>
    <col min="9" max="9" width="12.7109375" style="3" customWidth="1"/>
    <col min="10" max="10" width="19.57421875" style="3" bestFit="1" customWidth="1"/>
    <col min="11" max="11" width="9.140625" style="3" bestFit="1" customWidth="1"/>
    <col min="12" max="12" width="9.421875" style="3" bestFit="1" customWidth="1"/>
    <col min="13" max="15" width="8.7109375" style="3" customWidth="1"/>
    <col min="16" max="16" width="8.7109375" style="5" customWidth="1"/>
    <col min="17" max="16384" width="11.57421875" style="3" customWidth="1"/>
  </cols>
  <sheetData>
    <row r="1" spans="1:17" ht="15.75">
      <c r="A1" s="1" t="s">
        <v>19</v>
      </c>
      <c r="B1" s="2"/>
      <c r="F1" s="4"/>
      <c r="G1" s="5"/>
      <c r="J1" s="4"/>
      <c r="K1" s="4"/>
      <c r="L1" s="5"/>
      <c r="O1" s="5"/>
      <c r="Q1" s="4"/>
    </row>
    <row r="2" spans="1:2" ht="22.5" customHeight="1">
      <c r="A2" s="1"/>
      <c r="B2" s="2"/>
    </row>
    <row r="3" spans="1:17" s="6" customFormat="1" ht="15">
      <c r="A3" s="6" t="s">
        <v>0</v>
      </c>
      <c r="B3" s="78"/>
      <c r="C3" s="78"/>
      <c r="D3" s="57"/>
      <c r="E3" s="57"/>
      <c r="F3" s="6" t="s">
        <v>1</v>
      </c>
      <c r="G3" s="81"/>
      <c r="H3" s="77"/>
      <c r="I3" s="8"/>
      <c r="J3" s="6" t="s">
        <v>15</v>
      </c>
      <c r="K3" s="74"/>
      <c r="L3" s="75"/>
      <c r="M3" s="79"/>
      <c r="N3" s="79"/>
      <c r="O3" s="79"/>
      <c r="P3" s="7" t="s">
        <v>2</v>
      </c>
      <c r="Q3" s="69"/>
    </row>
    <row r="4" spans="2:16" s="6" customFormat="1" ht="15">
      <c r="B4" s="9"/>
      <c r="N4" s="10"/>
      <c r="P4" s="10"/>
    </row>
    <row r="5" spans="1:16" s="6" customFormat="1" ht="15">
      <c r="A5" s="6" t="s">
        <v>3</v>
      </c>
      <c r="B5" s="76"/>
      <c r="C5" s="76"/>
      <c r="D5" s="58"/>
      <c r="E5" s="58"/>
      <c r="F5" s="6" t="s">
        <v>16</v>
      </c>
      <c r="G5" s="76"/>
      <c r="H5" s="77"/>
      <c r="I5" s="58"/>
      <c r="J5" s="6" t="s">
        <v>4</v>
      </c>
      <c r="K5" s="76"/>
      <c r="L5" s="82"/>
      <c r="M5" s="80"/>
      <c r="N5" s="80"/>
      <c r="O5" s="80"/>
      <c r="P5" s="10"/>
    </row>
    <row r="6" spans="14:17" ht="19.5" customHeight="1">
      <c r="N6" s="11"/>
      <c r="O6" s="11"/>
      <c r="Q6" s="11"/>
    </row>
    <row r="7" spans="1:17" ht="15">
      <c r="A7" s="34" t="s">
        <v>27</v>
      </c>
      <c r="B7" s="59" t="s">
        <v>26</v>
      </c>
      <c r="C7" s="60"/>
      <c r="D7" s="35" t="s">
        <v>21</v>
      </c>
      <c r="E7" s="35" t="s">
        <v>11</v>
      </c>
      <c r="F7" s="35" t="s">
        <v>11</v>
      </c>
      <c r="G7" s="36" t="s">
        <v>20</v>
      </c>
      <c r="H7" s="37"/>
      <c r="I7" s="35" t="s">
        <v>11</v>
      </c>
      <c r="J7" s="36" t="s">
        <v>6</v>
      </c>
      <c r="K7" s="38"/>
      <c r="L7" s="38"/>
      <c r="M7" s="36"/>
      <c r="N7" s="39"/>
      <c r="O7" s="36"/>
      <c r="P7" s="40"/>
      <c r="Q7" s="41" t="s">
        <v>11</v>
      </c>
    </row>
    <row r="8" spans="1:17" ht="15">
      <c r="A8" s="55" t="s">
        <v>28</v>
      </c>
      <c r="B8" s="42" t="s">
        <v>25</v>
      </c>
      <c r="C8" s="61" t="s">
        <v>24</v>
      </c>
      <c r="D8" s="41" t="s">
        <v>7</v>
      </c>
      <c r="E8" s="41" t="s">
        <v>23</v>
      </c>
      <c r="F8" s="41" t="s">
        <v>22</v>
      </c>
      <c r="G8" s="42" t="s">
        <v>17</v>
      </c>
      <c r="H8" s="43" t="s">
        <v>14</v>
      </c>
      <c r="I8" s="42" t="s">
        <v>12</v>
      </c>
      <c r="J8" s="52" t="s">
        <v>7</v>
      </c>
      <c r="K8" s="43" t="s">
        <v>8</v>
      </c>
      <c r="L8" s="43" t="s">
        <v>9</v>
      </c>
      <c r="M8" s="34" t="s">
        <v>10</v>
      </c>
      <c r="N8" s="7" t="s">
        <v>18</v>
      </c>
      <c r="O8" s="70"/>
      <c r="P8" s="71"/>
      <c r="Q8" s="20" t="s">
        <v>13</v>
      </c>
    </row>
    <row r="9" spans="1:17" ht="4.5" customHeight="1">
      <c r="A9" s="48"/>
      <c r="B9" s="39"/>
      <c r="C9" s="62"/>
      <c r="D9" s="45"/>
      <c r="E9" s="45"/>
      <c r="F9" s="46"/>
      <c r="G9" s="39"/>
      <c r="H9" s="47"/>
      <c r="I9" s="39"/>
      <c r="J9" s="44"/>
      <c r="K9" s="44"/>
      <c r="L9" s="48"/>
      <c r="M9" s="48"/>
      <c r="N9" s="39"/>
      <c r="O9" s="48"/>
      <c r="P9" s="42"/>
      <c r="Q9" s="48"/>
    </row>
    <row r="10" spans="1:17" s="4" customFormat="1" ht="19.5" customHeight="1">
      <c r="A10" s="72" t="s">
        <v>31</v>
      </c>
      <c r="B10" s="63">
        <v>0</v>
      </c>
      <c r="C10" s="64">
        <v>0</v>
      </c>
      <c r="D10" s="13">
        <f>IF(B10="","",(B10*C10))</f>
        <v>0</v>
      </c>
      <c r="E10" s="13">
        <f>IF(D10&lt;=12350,D10,12350)</f>
        <v>0</v>
      </c>
      <c r="F10" s="13">
        <f>IF(D10&gt;=12351,D10-12350,0)</f>
        <v>0</v>
      </c>
      <c r="G10" s="65"/>
      <c r="H10" s="65"/>
      <c r="I10" s="13">
        <f>IF(B10="","",SUM(D10+G10+H10))</f>
        <v>0</v>
      </c>
      <c r="J10" s="13">
        <f>IF(D10="","",D10*5.275/100)</f>
        <v>0</v>
      </c>
      <c r="K10" s="13">
        <f>IF(E10&gt;="","",E10*1.1/100)</f>
        <v>0</v>
      </c>
      <c r="L10" s="13">
        <f>IF(F10&gt;="","",F10*0.5/100)</f>
        <v>0</v>
      </c>
      <c r="M10" s="65"/>
      <c r="N10" s="65"/>
      <c r="O10" s="65"/>
      <c r="P10" s="66"/>
      <c r="Q10" s="14">
        <f aca="true" t="shared" si="0" ref="Q10:Q24">IF(I10&gt;="","",I10-(SUM(J10:P10)))</f>
        <v>0</v>
      </c>
    </row>
    <row r="11" spans="1:17" s="4" customFormat="1" ht="19.5" customHeight="1">
      <c r="A11" s="72"/>
      <c r="B11" s="63">
        <v>0</v>
      </c>
      <c r="C11" s="64">
        <v>0</v>
      </c>
      <c r="D11" s="13">
        <f aca="true" t="shared" si="1" ref="D11:D24">IF(B11="","",(B11*C11))</f>
        <v>0</v>
      </c>
      <c r="E11" s="13">
        <f aca="true" t="shared" si="2" ref="E11:E24">IF(D11&lt;=12350,D11,12350)</f>
        <v>0</v>
      </c>
      <c r="F11" s="13">
        <f aca="true" t="shared" si="3" ref="F11:F24">IF(D11&gt;=12351,D11-12350,0)</f>
        <v>0</v>
      </c>
      <c r="G11" s="65"/>
      <c r="H11" s="65"/>
      <c r="I11" s="13">
        <f aca="true" t="shared" si="4" ref="I11:I24">IF(B11="","",SUM(D11+G11+H11))</f>
        <v>0</v>
      </c>
      <c r="J11" s="13">
        <f aca="true" t="shared" si="5" ref="J11:J23">IF(D11="","",D11*5.275/100)</f>
        <v>0</v>
      </c>
      <c r="K11" s="13">
        <f aca="true" t="shared" si="6" ref="K11:K24">IF(E11&gt;="","",E11*1.1/100)</f>
        <v>0</v>
      </c>
      <c r="L11" s="13">
        <f aca="true" t="shared" si="7" ref="L11:L24">IF(F11&gt;="","",F11*0.5/100)</f>
        <v>0</v>
      </c>
      <c r="M11" s="65"/>
      <c r="N11" s="65"/>
      <c r="O11" s="65"/>
      <c r="P11" s="67"/>
      <c r="Q11" s="14">
        <f t="shared" si="0"/>
        <v>0</v>
      </c>
    </row>
    <row r="12" spans="1:17" s="4" customFormat="1" ht="19.5" customHeight="1">
      <c r="A12" s="72"/>
      <c r="B12" s="63">
        <v>0</v>
      </c>
      <c r="C12" s="64">
        <v>0</v>
      </c>
      <c r="D12" s="13">
        <f t="shared" si="1"/>
        <v>0</v>
      </c>
      <c r="E12" s="13">
        <f t="shared" si="2"/>
        <v>0</v>
      </c>
      <c r="F12" s="13">
        <f t="shared" si="3"/>
        <v>0</v>
      </c>
      <c r="G12" s="65"/>
      <c r="H12" s="65"/>
      <c r="I12" s="13">
        <f t="shared" si="4"/>
        <v>0</v>
      </c>
      <c r="J12" s="13">
        <f t="shared" si="5"/>
        <v>0</v>
      </c>
      <c r="K12" s="13">
        <f t="shared" si="6"/>
        <v>0</v>
      </c>
      <c r="L12" s="13">
        <f t="shared" si="7"/>
        <v>0</v>
      </c>
      <c r="M12" s="65"/>
      <c r="N12" s="65"/>
      <c r="O12" s="65"/>
      <c r="P12" s="67"/>
      <c r="Q12" s="14">
        <f t="shared" si="0"/>
        <v>0</v>
      </c>
    </row>
    <row r="13" spans="1:17" s="4" customFormat="1" ht="19.5" customHeight="1">
      <c r="A13" s="72"/>
      <c r="B13" s="63">
        <v>0</v>
      </c>
      <c r="C13" s="64">
        <v>0</v>
      </c>
      <c r="D13" s="13">
        <f t="shared" si="1"/>
        <v>0</v>
      </c>
      <c r="E13" s="13">
        <f t="shared" si="2"/>
        <v>0</v>
      </c>
      <c r="F13" s="13">
        <f t="shared" si="3"/>
        <v>0</v>
      </c>
      <c r="G13" s="65"/>
      <c r="H13" s="65"/>
      <c r="I13" s="13">
        <f t="shared" si="4"/>
        <v>0</v>
      </c>
      <c r="J13" s="13">
        <f t="shared" si="5"/>
        <v>0</v>
      </c>
      <c r="K13" s="13">
        <f t="shared" si="6"/>
        <v>0</v>
      </c>
      <c r="L13" s="13">
        <f t="shared" si="7"/>
        <v>0</v>
      </c>
      <c r="M13" s="65"/>
      <c r="N13" s="65"/>
      <c r="O13" s="65"/>
      <c r="P13" s="67"/>
      <c r="Q13" s="14">
        <f t="shared" si="0"/>
        <v>0</v>
      </c>
    </row>
    <row r="14" spans="1:17" s="4" customFormat="1" ht="19.5" customHeight="1">
      <c r="A14" s="72"/>
      <c r="B14" s="63">
        <v>0</v>
      </c>
      <c r="C14" s="64">
        <v>0</v>
      </c>
      <c r="D14" s="13">
        <f t="shared" si="1"/>
        <v>0</v>
      </c>
      <c r="E14" s="13">
        <f t="shared" si="2"/>
        <v>0</v>
      </c>
      <c r="F14" s="13">
        <f t="shared" si="3"/>
        <v>0</v>
      </c>
      <c r="G14" s="65"/>
      <c r="H14" s="65"/>
      <c r="I14" s="13">
        <f t="shared" si="4"/>
        <v>0</v>
      </c>
      <c r="J14" s="13">
        <f t="shared" si="5"/>
        <v>0</v>
      </c>
      <c r="K14" s="13">
        <f t="shared" si="6"/>
        <v>0</v>
      </c>
      <c r="L14" s="13">
        <f t="shared" si="7"/>
        <v>0</v>
      </c>
      <c r="M14" s="65"/>
      <c r="N14" s="65"/>
      <c r="O14" s="65"/>
      <c r="P14" s="67"/>
      <c r="Q14" s="14">
        <f t="shared" si="0"/>
        <v>0</v>
      </c>
    </row>
    <row r="15" spans="1:17" s="4" customFormat="1" ht="19.5" customHeight="1">
      <c r="A15" s="72"/>
      <c r="B15" s="63">
        <v>0</v>
      </c>
      <c r="C15" s="64">
        <v>0</v>
      </c>
      <c r="D15" s="13">
        <f t="shared" si="1"/>
        <v>0</v>
      </c>
      <c r="E15" s="13">
        <f t="shared" si="2"/>
        <v>0</v>
      </c>
      <c r="F15" s="13">
        <f t="shared" si="3"/>
        <v>0</v>
      </c>
      <c r="G15" s="65"/>
      <c r="H15" s="65"/>
      <c r="I15" s="13">
        <f t="shared" si="4"/>
        <v>0</v>
      </c>
      <c r="J15" s="13">
        <f t="shared" si="5"/>
        <v>0</v>
      </c>
      <c r="K15" s="13">
        <f t="shared" si="6"/>
        <v>0</v>
      </c>
      <c r="L15" s="13">
        <f t="shared" si="7"/>
        <v>0</v>
      </c>
      <c r="M15" s="65"/>
      <c r="N15" s="65"/>
      <c r="O15" s="65"/>
      <c r="P15" s="67"/>
      <c r="Q15" s="14">
        <f t="shared" si="0"/>
        <v>0</v>
      </c>
    </row>
    <row r="16" spans="1:17" s="4" customFormat="1" ht="19.5" customHeight="1">
      <c r="A16" s="72"/>
      <c r="B16" s="63">
        <v>0</v>
      </c>
      <c r="C16" s="64">
        <v>0</v>
      </c>
      <c r="D16" s="13">
        <f t="shared" si="1"/>
        <v>0</v>
      </c>
      <c r="E16" s="13">
        <f t="shared" si="2"/>
        <v>0</v>
      </c>
      <c r="F16" s="13">
        <f t="shared" si="3"/>
        <v>0</v>
      </c>
      <c r="G16" s="65"/>
      <c r="H16" s="65"/>
      <c r="I16" s="13">
        <f t="shared" si="4"/>
        <v>0</v>
      </c>
      <c r="J16" s="13">
        <f t="shared" si="5"/>
        <v>0</v>
      </c>
      <c r="K16" s="13">
        <f t="shared" si="6"/>
        <v>0</v>
      </c>
      <c r="L16" s="13">
        <f t="shared" si="7"/>
        <v>0</v>
      </c>
      <c r="M16" s="65"/>
      <c r="N16" s="65"/>
      <c r="O16" s="65"/>
      <c r="P16" s="67"/>
      <c r="Q16" s="14">
        <f t="shared" si="0"/>
        <v>0</v>
      </c>
    </row>
    <row r="17" spans="1:17" s="4" customFormat="1" ht="19.5" customHeight="1">
      <c r="A17" s="72"/>
      <c r="B17" s="63">
        <v>0</v>
      </c>
      <c r="C17" s="64">
        <v>0</v>
      </c>
      <c r="D17" s="13">
        <f t="shared" si="1"/>
        <v>0</v>
      </c>
      <c r="E17" s="13">
        <f t="shared" si="2"/>
        <v>0</v>
      </c>
      <c r="F17" s="13">
        <f t="shared" si="3"/>
        <v>0</v>
      </c>
      <c r="G17" s="65"/>
      <c r="H17" s="65"/>
      <c r="I17" s="13">
        <f t="shared" si="4"/>
        <v>0</v>
      </c>
      <c r="J17" s="13">
        <f t="shared" si="5"/>
        <v>0</v>
      </c>
      <c r="K17" s="13">
        <f t="shared" si="6"/>
        <v>0</v>
      </c>
      <c r="L17" s="13">
        <f t="shared" si="7"/>
        <v>0</v>
      </c>
      <c r="M17" s="65"/>
      <c r="N17" s="65"/>
      <c r="O17" s="65"/>
      <c r="P17" s="67"/>
      <c r="Q17" s="14">
        <f t="shared" si="0"/>
        <v>0</v>
      </c>
    </row>
    <row r="18" spans="1:17" s="4" customFormat="1" ht="19.5" customHeight="1">
      <c r="A18" s="72"/>
      <c r="B18" s="63">
        <v>0</v>
      </c>
      <c r="C18" s="64">
        <v>0</v>
      </c>
      <c r="D18" s="13">
        <f t="shared" si="1"/>
        <v>0</v>
      </c>
      <c r="E18" s="13">
        <f t="shared" si="2"/>
        <v>0</v>
      </c>
      <c r="F18" s="13">
        <f t="shared" si="3"/>
        <v>0</v>
      </c>
      <c r="G18" s="65"/>
      <c r="H18" s="65"/>
      <c r="I18" s="13">
        <f t="shared" si="4"/>
        <v>0</v>
      </c>
      <c r="J18" s="13">
        <f t="shared" si="5"/>
        <v>0</v>
      </c>
      <c r="K18" s="13">
        <f t="shared" si="6"/>
        <v>0</v>
      </c>
      <c r="L18" s="13">
        <f t="shared" si="7"/>
        <v>0</v>
      </c>
      <c r="M18" s="65"/>
      <c r="N18" s="65"/>
      <c r="O18" s="65"/>
      <c r="P18" s="67"/>
      <c r="Q18" s="14">
        <f t="shared" si="0"/>
        <v>0</v>
      </c>
    </row>
    <row r="19" spans="1:17" s="4" customFormat="1" ht="19.5" customHeight="1">
      <c r="A19" s="72"/>
      <c r="B19" s="63">
        <v>0</v>
      </c>
      <c r="C19" s="64">
        <v>0</v>
      </c>
      <c r="D19" s="13">
        <f t="shared" si="1"/>
        <v>0</v>
      </c>
      <c r="E19" s="13">
        <f t="shared" si="2"/>
        <v>0</v>
      </c>
      <c r="F19" s="13">
        <f t="shared" si="3"/>
        <v>0</v>
      </c>
      <c r="G19" s="65"/>
      <c r="H19" s="65"/>
      <c r="I19" s="13">
        <f t="shared" si="4"/>
        <v>0</v>
      </c>
      <c r="J19" s="13">
        <f t="shared" si="5"/>
        <v>0</v>
      </c>
      <c r="K19" s="13">
        <f t="shared" si="6"/>
        <v>0</v>
      </c>
      <c r="L19" s="13">
        <f t="shared" si="7"/>
        <v>0</v>
      </c>
      <c r="M19" s="65"/>
      <c r="N19" s="65"/>
      <c r="O19" s="65"/>
      <c r="P19" s="67"/>
      <c r="Q19" s="14">
        <f t="shared" si="0"/>
        <v>0</v>
      </c>
    </row>
    <row r="20" spans="1:17" s="4" customFormat="1" ht="19.5" customHeight="1">
      <c r="A20" s="72"/>
      <c r="B20" s="63">
        <v>0</v>
      </c>
      <c r="C20" s="64">
        <v>0</v>
      </c>
      <c r="D20" s="13">
        <f t="shared" si="1"/>
        <v>0</v>
      </c>
      <c r="E20" s="13">
        <f t="shared" si="2"/>
        <v>0</v>
      </c>
      <c r="F20" s="13">
        <f t="shared" si="3"/>
        <v>0</v>
      </c>
      <c r="G20" s="65"/>
      <c r="H20" s="65"/>
      <c r="I20" s="13">
        <f t="shared" si="4"/>
        <v>0</v>
      </c>
      <c r="J20" s="13">
        <f t="shared" si="5"/>
        <v>0</v>
      </c>
      <c r="K20" s="13">
        <f t="shared" si="6"/>
        <v>0</v>
      </c>
      <c r="L20" s="13">
        <f t="shared" si="7"/>
        <v>0</v>
      </c>
      <c r="M20" s="65"/>
      <c r="N20" s="65"/>
      <c r="O20" s="65"/>
      <c r="P20" s="67"/>
      <c r="Q20" s="14">
        <f t="shared" si="0"/>
        <v>0</v>
      </c>
    </row>
    <row r="21" spans="1:17" s="4" customFormat="1" ht="19.5" customHeight="1">
      <c r="A21" s="72"/>
      <c r="B21" s="63">
        <v>0</v>
      </c>
      <c r="C21" s="64">
        <v>0</v>
      </c>
      <c r="D21" s="13">
        <f t="shared" si="1"/>
        <v>0</v>
      </c>
      <c r="E21" s="13">
        <f t="shared" si="2"/>
        <v>0</v>
      </c>
      <c r="F21" s="13">
        <f t="shared" si="3"/>
        <v>0</v>
      </c>
      <c r="G21" s="65"/>
      <c r="H21" s="65"/>
      <c r="I21" s="13">
        <f t="shared" si="4"/>
        <v>0</v>
      </c>
      <c r="J21" s="13">
        <f t="shared" si="5"/>
        <v>0</v>
      </c>
      <c r="K21" s="13">
        <f t="shared" si="6"/>
        <v>0</v>
      </c>
      <c r="L21" s="13">
        <f t="shared" si="7"/>
        <v>0</v>
      </c>
      <c r="M21" s="65"/>
      <c r="N21" s="65"/>
      <c r="O21" s="65"/>
      <c r="P21" s="67"/>
      <c r="Q21" s="14">
        <f t="shared" si="0"/>
        <v>0</v>
      </c>
    </row>
    <row r="22" spans="1:17" s="4" customFormat="1" ht="19.5" customHeight="1">
      <c r="A22" s="72"/>
      <c r="B22" s="63">
        <v>0</v>
      </c>
      <c r="C22" s="64">
        <v>0</v>
      </c>
      <c r="D22" s="13">
        <f t="shared" si="1"/>
        <v>0</v>
      </c>
      <c r="E22" s="13">
        <f t="shared" si="2"/>
        <v>0</v>
      </c>
      <c r="F22" s="13">
        <f t="shared" si="3"/>
        <v>0</v>
      </c>
      <c r="G22" s="65"/>
      <c r="H22" s="65"/>
      <c r="I22" s="13">
        <f t="shared" si="4"/>
        <v>0</v>
      </c>
      <c r="J22" s="13">
        <f t="shared" si="5"/>
        <v>0</v>
      </c>
      <c r="K22" s="13">
        <f t="shared" si="6"/>
        <v>0</v>
      </c>
      <c r="L22" s="13">
        <f t="shared" si="7"/>
        <v>0</v>
      </c>
      <c r="M22" s="65"/>
      <c r="N22" s="65"/>
      <c r="O22" s="65"/>
      <c r="P22" s="67"/>
      <c r="Q22" s="14">
        <f t="shared" si="0"/>
        <v>0</v>
      </c>
    </row>
    <row r="23" spans="1:17" ht="19.5" customHeight="1">
      <c r="A23" s="72"/>
      <c r="B23" s="63">
        <v>0</v>
      </c>
      <c r="C23" s="64">
        <v>0</v>
      </c>
      <c r="D23" s="13">
        <f t="shared" si="1"/>
        <v>0</v>
      </c>
      <c r="E23" s="13">
        <f t="shared" si="2"/>
        <v>0</v>
      </c>
      <c r="F23" s="13">
        <f t="shared" si="3"/>
        <v>0</v>
      </c>
      <c r="G23" s="65"/>
      <c r="H23" s="65"/>
      <c r="I23" s="13">
        <f t="shared" si="4"/>
        <v>0</v>
      </c>
      <c r="J23" s="13">
        <f t="shared" si="5"/>
        <v>0</v>
      </c>
      <c r="K23" s="13">
        <f t="shared" si="6"/>
        <v>0</v>
      </c>
      <c r="L23" s="13">
        <f t="shared" si="7"/>
        <v>0</v>
      </c>
      <c r="M23" s="65"/>
      <c r="N23" s="65"/>
      <c r="O23" s="65"/>
      <c r="P23" s="67"/>
      <c r="Q23" s="14">
        <f t="shared" si="0"/>
        <v>0</v>
      </c>
    </row>
    <row r="24" spans="1:17" ht="19.5" customHeight="1">
      <c r="A24" s="73"/>
      <c r="B24" s="63">
        <v>0</v>
      </c>
      <c r="C24" s="64">
        <v>0</v>
      </c>
      <c r="D24" s="13">
        <f t="shared" si="1"/>
        <v>0</v>
      </c>
      <c r="E24" s="13">
        <f t="shared" si="2"/>
        <v>0</v>
      </c>
      <c r="F24" s="13">
        <f t="shared" si="3"/>
        <v>0</v>
      </c>
      <c r="G24" s="65"/>
      <c r="H24" s="65"/>
      <c r="I24" s="13">
        <f t="shared" si="4"/>
        <v>0</v>
      </c>
      <c r="J24" s="13">
        <f>IF(D24="","",D24*5.275/100)</f>
        <v>0</v>
      </c>
      <c r="K24" s="13">
        <f t="shared" si="6"/>
        <v>0</v>
      </c>
      <c r="L24" s="13">
        <f t="shared" si="7"/>
        <v>0</v>
      </c>
      <c r="M24" s="65"/>
      <c r="N24" s="65"/>
      <c r="O24" s="68"/>
      <c r="P24" s="67"/>
      <c r="Q24" s="14">
        <f t="shared" si="0"/>
        <v>0</v>
      </c>
    </row>
    <row r="25" spans="1:17" ht="6.75" customHeight="1">
      <c r="A25" s="49"/>
      <c r="B25" s="16"/>
      <c r="C25" s="13"/>
      <c r="D25" s="14"/>
      <c r="E25" s="14"/>
      <c r="F25" s="17"/>
      <c r="G25" s="18"/>
      <c r="H25" s="18"/>
      <c r="I25" s="18"/>
      <c r="J25" s="14">
        <f>IF(D25="","",D25*5.125/100)</f>
      </c>
      <c r="K25" s="13">
        <f>IF(E25&lt;="","",E25*1.1/100)</f>
      </c>
      <c r="L25" s="13">
        <f>IF(F25&lt;="","",F25*1/100)</f>
      </c>
      <c r="M25" s="18"/>
      <c r="N25" s="18"/>
      <c r="O25" s="18"/>
      <c r="P25" s="19"/>
      <c r="Q25" s="14"/>
    </row>
    <row r="26" spans="1:17" ht="16.5" customHeight="1">
      <c r="A26" s="50" t="s">
        <v>5</v>
      </c>
      <c r="B26" s="56"/>
      <c r="C26" s="27"/>
      <c r="D26" s="21">
        <f>SUM(D10:D25)</f>
        <v>0</v>
      </c>
      <c r="E26" s="21">
        <f>SUM(E10:E25)</f>
        <v>0</v>
      </c>
      <c r="F26" s="21">
        <f>SUM(F10:F24)</f>
        <v>0</v>
      </c>
      <c r="G26" s="21">
        <f>SUM(G10:G24)</f>
        <v>0</v>
      </c>
      <c r="H26" s="21">
        <f>SUM(H10:H24)</f>
        <v>0</v>
      </c>
      <c r="I26" s="53">
        <f>SUM(I10:I25)</f>
        <v>0</v>
      </c>
      <c r="J26" s="54">
        <f>SUM(J10:J24)</f>
        <v>0</v>
      </c>
      <c r="K26" s="21">
        <f>SUM(K10:K25)</f>
        <v>0</v>
      </c>
      <c r="L26" s="54">
        <f>SUM(L10:L24)</f>
        <v>0</v>
      </c>
      <c r="M26" s="21">
        <f>IF(SUM(M10:M25)=0,"",SUM(M10:M25))</f>
      </c>
      <c r="N26" s="21">
        <f>IF(SUM(N10:N25)=0,"",SUM(N10:N25))</f>
      </c>
      <c r="O26" s="21">
        <f>IF(SUM(O10:O25)=0,"",SUM(O10:O25))</f>
      </c>
      <c r="P26" s="21">
        <f>IF(SUM(P10:P25)=0,"",SUM(P10:P25))</f>
      </c>
      <c r="Q26" s="21">
        <f>IF(SUM(Q10:Q25)=0,"",SUM(Q10:Q25))</f>
      </c>
    </row>
    <row r="27" spans="1:17" ht="7.5" customHeight="1" thickBot="1">
      <c r="A27" s="51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5"/>
    </row>
    <row r="28" spans="1:17" ht="4.5" customHeight="1" thickTop="1">
      <c r="A28" s="49"/>
      <c r="B28" s="26"/>
      <c r="C28" s="27"/>
      <c r="D28" s="27"/>
      <c r="E28" s="27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8"/>
    </row>
    <row r="29" spans="1:17" ht="12.75" customHeight="1">
      <c r="A29" s="50" t="s">
        <v>29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9"/>
      <c r="Q29" s="28"/>
    </row>
    <row r="30" spans="1:17" ht="12.75" customHeight="1">
      <c r="A30" s="50" t="s">
        <v>30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9"/>
      <c r="Q30" s="28"/>
    </row>
    <row r="31" spans="1:17" ht="4.5" customHeight="1">
      <c r="A31" s="1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3"/>
      <c r="Q31" s="12"/>
    </row>
    <row r="32" ht="14.25">
      <c r="O32" s="5"/>
    </row>
  </sheetData>
  <sheetProtection/>
  <mergeCells count="8">
    <mergeCell ref="K3:L3"/>
    <mergeCell ref="G5:H5"/>
    <mergeCell ref="B3:C3"/>
    <mergeCell ref="B5:C5"/>
    <mergeCell ref="M3:O3"/>
    <mergeCell ref="M5:O5"/>
    <mergeCell ref="G3:H3"/>
    <mergeCell ref="K5:L5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CENTER</dc:creator>
  <cp:keywords/>
  <dc:description/>
  <cp:lastModifiedBy>Brazerol-Wellenzohn Fabienne</cp:lastModifiedBy>
  <cp:lastPrinted>2016-08-04T05:59:24Z</cp:lastPrinted>
  <dcterms:created xsi:type="dcterms:W3CDTF">2000-03-13T13:04:41Z</dcterms:created>
  <dcterms:modified xsi:type="dcterms:W3CDTF">2020-12-07T15:19:52Z</dcterms:modified>
  <cp:category/>
  <cp:version/>
  <cp:contentType/>
  <cp:contentStatus/>
</cp:coreProperties>
</file>